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4970" windowHeight="7665" tabRatio="586" activeTab="0"/>
  </bookViews>
  <sheets>
    <sheet name="світлячок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'світлячок'!$B$1:$Z$73</definedName>
  </definedNames>
  <calcPr fullCalcOnLoad="1"/>
</workbook>
</file>

<file path=xl/sharedStrings.xml><?xml version="1.0" encoding="utf-8"?>
<sst xmlns="http://schemas.openxmlformats.org/spreadsheetml/2006/main" count="65" uniqueCount="46">
  <si>
    <t>№</t>
  </si>
  <si>
    <t>РАЗОМ</t>
  </si>
  <si>
    <t>Світлячок кас</t>
  </si>
  <si>
    <t>2240зв</t>
  </si>
  <si>
    <t>2240сміття</t>
  </si>
  <si>
    <t>2240 оголош</t>
  </si>
  <si>
    <t>2240мед</t>
  </si>
  <si>
    <t>Світлячок</t>
  </si>
  <si>
    <t>2240 тр.кнопка</t>
  </si>
  <si>
    <t>2240страховка</t>
  </si>
  <si>
    <t>2240дезинф</t>
  </si>
  <si>
    <t>2210бензин</t>
  </si>
  <si>
    <t>2210миючі</t>
  </si>
  <si>
    <t>2210запчаст</t>
  </si>
  <si>
    <t>2210товари</t>
  </si>
  <si>
    <t>2240ремонт</t>
  </si>
  <si>
    <t>Лікарняні за січень</t>
  </si>
  <si>
    <t>Зарплата за січень</t>
  </si>
  <si>
    <t>Обухівводоканал</t>
  </si>
  <si>
    <t>ТОВ "Статус"</t>
  </si>
  <si>
    <t>ТОВ "Кінг оіл"</t>
  </si>
  <si>
    <t>Київенерго</t>
  </si>
  <si>
    <t>Сирота Ю.</t>
  </si>
  <si>
    <t>Коломієць</t>
  </si>
  <si>
    <t>Лікарняні за лютий</t>
  </si>
  <si>
    <t>Зарплата за лютий</t>
  </si>
  <si>
    <t>ТОВ "Зернопром"</t>
  </si>
  <si>
    <t>Обухівмолокозавод</t>
  </si>
  <si>
    <t>Коломієць В.О.</t>
  </si>
  <si>
    <t>Сирота Ю.В.</t>
  </si>
  <si>
    <t>Дезинфектор</t>
  </si>
  <si>
    <t>2240 сніг</t>
  </si>
  <si>
    <t>КП "Обухіврайтепломережа"</t>
  </si>
  <si>
    <t>ПАТ Укртелеком</t>
  </si>
  <si>
    <t>ТДВ "Страхова комп."Гардіан"</t>
  </si>
  <si>
    <t>ФОП Фіялко</t>
  </si>
  <si>
    <t>ТОВ "Сімейна аптека"</t>
  </si>
  <si>
    <t>Обухівміськвторресурси</t>
  </si>
  <si>
    <t>Лікарняні за березень</t>
  </si>
  <si>
    <t>Зарплата за березень</t>
  </si>
  <si>
    <t>ФОП Кукла Г.К</t>
  </si>
  <si>
    <t>ФОП Доброскок</t>
  </si>
  <si>
    <t>ТОВ "О-2"</t>
  </si>
  <si>
    <t>ТОВ МЖЦ    -  сніг</t>
  </si>
  <si>
    <t>ТОВ "Господар"</t>
  </si>
  <si>
    <t>Обухівська ЦРЛ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</si>
</sst>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 ;\-#,##0.00\ "/>
  </numFmts>
  <fonts count="30"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i/>
      <u val="single"/>
      <sz val="16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2" xfId="0" applyFont="1" applyFill="1" applyBorder="1" applyAlignment="1">
      <alignment/>
    </xf>
    <xf numFmtId="17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wrapText="1"/>
    </xf>
    <xf numFmtId="0" fontId="10" fillId="4" borderId="23" xfId="0" applyFont="1" applyFill="1" applyBorder="1" applyAlignment="1">
      <alignment/>
    </xf>
    <xf numFmtId="173" fontId="5" fillId="0" borderId="24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28" fillId="0" borderId="17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" sqref="W1"/>
    </sheetView>
  </sheetViews>
  <sheetFormatPr defaultColWidth="9.00390625" defaultRowHeight="12.75"/>
  <cols>
    <col min="1" max="1" width="3.75390625" style="0" customWidth="1"/>
    <col min="2" max="2" width="32.375" style="0" customWidth="1"/>
    <col min="3" max="3" width="9.25390625" style="0" bestFit="1" customWidth="1"/>
    <col min="4" max="6" width="9.25390625" style="0" customWidth="1"/>
    <col min="7" max="7" width="10.375" style="0" customWidth="1"/>
    <col min="8" max="10" width="9.375" style="0" customWidth="1"/>
    <col min="11" max="11" width="8.875" style="0" customWidth="1"/>
    <col min="12" max="12" width="11.375" style="0" customWidth="1"/>
    <col min="13" max="13" width="9.00390625" style="0" bestFit="1" customWidth="1"/>
    <col min="14" max="14" width="10.375" style="0" bestFit="1" customWidth="1"/>
    <col min="15" max="15" width="7.375" style="0" customWidth="1"/>
    <col min="16" max="16" width="9.25390625" style="0" customWidth="1"/>
    <col min="17" max="17" width="7.375" style="0" customWidth="1"/>
    <col min="18" max="18" width="7.75390625" style="0" customWidth="1"/>
    <col min="19" max="19" width="10.375" style="0" bestFit="1" customWidth="1"/>
    <col min="20" max="21" width="9.875" style="0" customWidth="1"/>
    <col min="22" max="22" width="6.625" style="0" customWidth="1"/>
    <col min="23" max="23" width="11.00390625" style="0" customWidth="1"/>
    <col min="24" max="24" width="9.375" style="0" customWidth="1"/>
    <col min="25" max="25" width="7.75390625" style="0" customWidth="1"/>
    <col min="26" max="26" width="10.375" style="0" bestFit="1" customWidth="1"/>
  </cols>
  <sheetData>
    <row r="1" spans="1:28" ht="56.25" customHeight="1" thickBot="1">
      <c r="A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4" t="s">
        <v>2</v>
      </c>
      <c r="P1" s="34"/>
      <c r="Q1" s="34"/>
      <c r="R1" s="34"/>
      <c r="S1" s="34"/>
      <c r="T1" s="34"/>
      <c r="U1" s="3"/>
      <c r="V1" s="3"/>
      <c r="W1" s="33" t="e">
        <f>#REF!</f>
        <v>#REF!</v>
      </c>
      <c r="X1" s="3"/>
      <c r="Y1" s="3"/>
      <c r="AB1" s="4"/>
    </row>
    <row r="2" spans="1:27" ht="56.25" customHeight="1" thickBot="1">
      <c r="A2" s="1" t="s">
        <v>0</v>
      </c>
      <c r="B2" s="29" t="s">
        <v>7</v>
      </c>
      <c r="C2" s="31" t="s">
        <v>12</v>
      </c>
      <c r="D2" s="31" t="s">
        <v>11</v>
      </c>
      <c r="E2" s="31" t="s">
        <v>13</v>
      </c>
      <c r="F2" s="31" t="s">
        <v>14</v>
      </c>
      <c r="G2" s="5">
        <v>2220</v>
      </c>
      <c r="H2" s="5">
        <v>2230</v>
      </c>
      <c r="I2" s="27" t="s">
        <v>10</v>
      </c>
      <c r="J2" s="27" t="s">
        <v>15</v>
      </c>
      <c r="K2" s="27" t="s">
        <v>4</v>
      </c>
      <c r="L2" s="5" t="s">
        <v>6</v>
      </c>
      <c r="M2" s="5" t="s">
        <v>3</v>
      </c>
      <c r="N2" s="27" t="s">
        <v>9</v>
      </c>
      <c r="O2" s="30" t="s">
        <v>31</v>
      </c>
      <c r="P2" s="30" t="s">
        <v>8</v>
      </c>
      <c r="Q2" s="27" t="s">
        <v>5</v>
      </c>
      <c r="R2" s="5">
        <v>2250</v>
      </c>
      <c r="S2" s="5">
        <v>2271</v>
      </c>
      <c r="T2" s="5">
        <v>2272</v>
      </c>
      <c r="U2" s="5">
        <v>2273</v>
      </c>
      <c r="V2" s="5">
        <v>2275</v>
      </c>
      <c r="W2" s="5">
        <v>2111</v>
      </c>
      <c r="X2" s="5">
        <v>2120</v>
      </c>
      <c r="Y2" s="5">
        <v>2282</v>
      </c>
      <c r="Z2" s="5" t="s">
        <v>1</v>
      </c>
      <c r="AA2" s="4"/>
    </row>
    <row r="3" spans="1:26" ht="13.5" thickBot="1">
      <c r="A3" s="1"/>
      <c r="B3" s="28" t="e">
        <f>#REF!</f>
        <v>#REF!</v>
      </c>
      <c r="C3" s="6"/>
      <c r="D3" s="6"/>
      <c r="E3" s="6"/>
      <c r="F3" s="6"/>
      <c r="G3" s="6"/>
      <c r="H3" s="23"/>
      <c r="I3" s="23"/>
      <c r="J3" s="2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>
        <f aca="true" t="shared" si="0" ref="Z3:Z34">SUM(C3:Y3)</f>
        <v>0</v>
      </c>
    </row>
    <row r="4" spans="1:26" ht="12.75">
      <c r="A4" s="1"/>
      <c r="B4" s="24" t="s">
        <v>16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1022.34</v>
      </c>
      <c r="Y4" s="8"/>
      <c r="Z4" s="9">
        <f t="shared" si="0"/>
        <v>1022.34</v>
      </c>
    </row>
    <row r="5" spans="1:26" ht="12.75">
      <c r="A5" s="1"/>
      <c r="B5" s="24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185726.5</v>
      </c>
      <c r="X5" s="8">
        <v>39284.89</v>
      </c>
      <c r="Y5" s="8"/>
      <c r="Z5" s="9">
        <f t="shared" si="0"/>
        <v>225011.39</v>
      </c>
    </row>
    <row r="6" spans="1:26" ht="12.75">
      <c r="A6" s="1"/>
      <c r="B6" s="24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v>2589.41</v>
      </c>
      <c r="U6" s="10"/>
      <c r="V6" s="10"/>
      <c r="W6" s="10"/>
      <c r="X6" s="10"/>
      <c r="Y6" s="10"/>
      <c r="Z6" s="9">
        <f t="shared" si="0"/>
        <v>2589.41</v>
      </c>
    </row>
    <row r="7" spans="1:26" ht="12.75">
      <c r="A7" s="1"/>
      <c r="B7" s="24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350</v>
      </c>
      <c r="Q7" s="10"/>
      <c r="R7" s="10"/>
      <c r="S7" s="10"/>
      <c r="T7" s="10"/>
      <c r="U7" s="10"/>
      <c r="V7" s="10"/>
      <c r="W7" s="10"/>
      <c r="X7" s="10"/>
      <c r="Y7" s="10"/>
      <c r="Z7" s="9">
        <f t="shared" si="0"/>
        <v>350</v>
      </c>
    </row>
    <row r="8" spans="1:26" ht="12.75">
      <c r="A8" s="1"/>
      <c r="B8" s="24" t="s">
        <v>20</v>
      </c>
      <c r="C8" s="10"/>
      <c r="D8" s="10">
        <v>4946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>
        <f t="shared" si="0"/>
        <v>4946</v>
      </c>
    </row>
    <row r="9" spans="1:26" ht="12.75">
      <c r="A9" s="1"/>
      <c r="B9" s="24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0"/>
      <c r="T9" s="10"/>
      <c r="U9" s="10">
        <v>10288.5</v>
      </c>
      <c r="V9" s="10"/>
      <c r="W9" s="10"/>
      <c r="X9" s="10"/>
      <c r="Y9" s="10"/>
      <c r="Z9" s="9">
        <f t="shared" si="0"/>
        <v>10288.5</v>
      </c>
    </row>
    <row r="10" spans="1:26" ht="12.75">
      <c r="A10" s="1"/>
      <c r="B10" s="24" t="s">
        <v>22</v>
      </c>
      <c r="C10" s="10"/>
      <c r="D10" s="10"/>
      <c r="E10" s="10"/>
      <c r="F10" s="10"/>
      <c r="G10" s="10"/>
      <c r="H10" s="12">
        <v>1672</v>
      </c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9">
        <f t="shared" si="0"/>
        <v>1672</v>
      </c>
    </row>
    <row r="11" spans="1:26" ht="12.75">
      <c r="A11" s="1"/>
      <c r="B11" s="24" t="s">
        <v>23</v>
      </c>
      <c r="C11" s="13"/>
      <c r="D11" s="13"/>
      <c r="E11" s="13"/>
      <c r="F11" s="13"/>
      <c r="G11" s="10"/>
      <c r="H11" s="10">
        <v>10737</v>
      </c>
      <c r="I11" s="10"/>
      <c r="J11" s="10"/>
      <c r="K11" s="10"/>
      <c r="L11" s="10"/>
      <c r="M11" s="10"/>
      <c r="N11" s="10"/>
      <c r="O11" s="14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9">
        <f t="shared" si="0"/>
        <v>10737</v>
      </c>
    </row>
    <row r="12" spans="1:26" ht="12.75">
      <c r="A12" s="1"/>
      <c r="B12" s="24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304.11</v>
      </c>
      <c r="Y12" s="10"/>
      <c r="Z12" s="9">
        <f t="shared" si="0"/>
        <v>304.11</v>
      </c>
    </row>
    <row r="13" spans="1:26" ht="12.75">
      <c r="A13" s="1"/>
      <c r="B13" s="24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0"/>
      <c r="R13" s="10"/>
      <c r="S13" s="10"/>
      <c r="T13" s="10"/>
      <c r="U13" s="10"/>
      <c r="V13" s="10"/>
      <c r="W13" s="10">
        <v>189202.63</v>
      </c>
      <c r="X13" s="10">
        <v>41034.33</v>
      </c>
      <c r="Y13" s="10"/>
      <c r="Z13" s="9">
        <f t="shared" si="0"/>
        <v>230236.96000000002</v>
      </c>
    </row>
    <row r="14" spans="1:26" ht="12.75">
      <c r="A14" s="1"/>
      <c r="B14" s="24" t="s">
        <v>26</v>
      </c>
      <c r="C14" s="10"/>
      <c r="D14" s="10"/>
      <c r="E14" s="10"/>
      <c r="F14" s="10"/>
      <c r="G14" s="10"/>
      <c r="H14" s="10">
        <v>3000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>
        <f t="shared" si="0"/>
        <v>3000</v>
      </c>
    </row>
    <row r="15" spans="1:26" ht="12.75">
      <c r="A15" s="1"/>
      <c r="B15" s="25" t="s">
        <v>27</v>
      </c>
      <c r="C15" s="10"/>
      <c r="D15" s="10"/>
      <c r="E15" s="10"/>
      <c r="F15" s="10"/>
      <c r="G15" s="10"/>
      <c r="H15" s="10">
        <v>4700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">
        <f t="shared" si="0"/>
        <v>4700</v>
      </c>
    </row>
    <row r="16" spans="1:26" ht="12.75">
      <c r="A16" s="1"/>
      <c r="B16" s="24" t="s">
        <v>28</v>
      </c>
      <c r="C16" s="14"/>
      <c r="D16" s="14"/>
      <c r="E16" s="14"/>
      <c r="F16" s="14"/>
      <c r="G16" s="10"/>
      <c r="H16" s="10">
        <v>13628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>
        <f t="shared" si="0"/>
        <v>13628</v>
      </c>
    </row>
    <row r="17" spans="1:26" ht="12.75">
      <c r="A17" s="1"/>
      <c r="B17" s="25" t="s">
        <v>27</v>
      </c>
      <c r="C17" s="15"/>
      <c r="D17" s="15"/>
      <c r="E17" s="15"/>
      <c r="F17" s="15"/>
      <c r="G17" s="16"/>
      <c r="H17" s="16">
        <v>10068</v>
      </c>
      <c r="I17" s="16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9">
        <f t="shared" si="0"/>
        <v>10068</v>
      </c>
    </row>
    <row r="18" spans="1:26" ht="12.75">
      <c r="A18" s="1"/>
      <c r="B18" s="24" t="s">
        <v>29</v>
      </c>
      <c r="C18" s="15"/>
      <c r="D18" s="15"/>
      <c r="E18" s="15"/>
      <c r="F18" s="15"/>
      <c r="G18" s="16"/>
      <c r="H18" s="16">
        <v>1865</v>
      </c>
      <c r="I18" s="16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6"/>
      <c r="W18" s="16"/>
      <c r="X18" s="17"/>
      <c r="Y18" s="16"/>
      <c r="Z18" s="9">
        <f t="shared" si="0"/>
        <v>1865</v>
      </c>
    </row>
    <row r="19" spans="1:26" ht="12.75">
      <c r="A19" s="1"/>
      <c r="B19" s="24" t="s">
        <v>30</v>
      </c>
      <c r="C19" s="15"/>
      <c r="D19" s="15"/>
      <c r="E19" s="15"/>
      <c r="F19" s="15"/>
      <c r="G19" s="16"/>
      <c r="H19" s="16"/>
      <c r="I19" s="16">
        <v>107</v>
      </c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6"/>
      <c r="W19" s="16"/>
      <c r="X19" s="16"/>
      <c r="Y19" s="16"/>
      <c r="Z19" s="9">
        <f t="shared" si="0"/>
        <v>107</v>
      </c>
    </row>
    <row r="20" spans="1:26" ht="12.75">
      <c r="A20" s="1"/>
      <c r="B20" s="24" t="s">
        <v>32</v>
      </c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6"/>
      <c r="R20" s="16"/>
      <c r="S20" s="16">
        <v>41246.39</v>
      </c>
      <c r="T20" s="16"/>
      <c r="U20" s="16"/>
      <c r="V20" s="16"/>
      <c r="W20" s="16"/>
      <c r="X20" s="16"/>
      <c r="Y20" s="16"/>
      <c r="Z20" s="9">
        <f t="shared" si="0"/>
        <v>41246.39</v>
      </c>
    </row>
    <row r="21" spans="1:26" ht="12.75">
      <c r="A21" s="1"/>
      <c r="B21" s="24" t="s">
        <v>33</v>
      </c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>
        <v>232.87</v>
      </c>
      <c r="N21" s="16"/>
      <c r="O21" s="17"/>
      <c r="P21" s="17"/>
      <c r="Q21" s="16"/>
      <c r="R21" s="16"/>
      <c r="S21" s="16"/>
      <c r="T21" s="16"/>
      <c r="U21" s="16"/>
      <c r="V21" s="16"/>
      <c r="W21" s="16"/>
      <c r="X21" s="16"/>
      <c r="Y21" s="16"/>
      <c r="Z21" s="9">
        <f t="shared" si="0"/>
        <v>232.87</v>
      </c>
    </row>
    <row r="22" spans="1:26" ht="12.75">
      <c r="A22" s="1"/>
      <c r="B22" s="24" t="s">
        <v>34</v>
      </c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>
        <v>379.08</v>
      </c>
      <c r="O22" s="17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9">
        <f t="shared" si="0"/>
        <v>379.08</v>
      </c>
    </row>
    <row r="23" spans="1:26" ht="12.75">
      <c r="A23" s="1"/>
      <c r="B23" s="24" t="s">
        <v>35</v>
      </c>
      <c r="C23" s="15"/>
      <c r="D23" s="15"/>
      <c r="E23" s="15"/>
      <c r="F23" s="15">
        <v>4449.87</v>
      </c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6"/>
      <c r="W23" s="16"/>
      <c r="X23" s="16"/>
      <c r="Y23" s="16"/>
      <c r="Z23" s="9">
        <f t="shared" si="0"/>
        <v>4449.87</v>
      </c>
    </row>
    <row r="24" spans="1:26" ht="12.75">
      <c r="A24" s="1"/>
      <c r="B24" s="24" t="s">
        <v>19</v>
      </c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26"/>
      <c r="P24" s="26">
        <v>350</v>
      </c>
      <c r="Q24" s="16"/>
      <c r="R24" s="16"/>
      <c r="S24" s="16"/>
      <c r="T24" s="16"/>
      <c r="U24" s="16"/>
      <c r="V24" s="16"/>
      <c r="W24" s="16"/>
      <c r="X24" s="16"/>
      <c r="Y24" s="16"/>
      <c r="Z24" s="9">
        <f t="shared" si="0"/>
        <v>350</v>
      </c>
    </row>
    <row r="25" spans="1:26" ht="12.75">
      <c r="A25" s="1"/>
      <c r="B25" s="24" t="s">
        <v>37</v>
      </c>
      <c r="C25" s="15"/>
      <c r="D25" s="15"/>
      <c r="E25" s="15"/>
      <c r="F25" s="15"/>
      <c r="G25" s="16"/>
      <c r="H25" s="16"/>
      <c r="I25" s="16"/>
      <c r="J25" s="16"/>
      <c r="K25" s="16">
        <v>462.33</v>
      </c>
      <c r="L25" s="16"/>
      <c r="M25" s="16"/>
      <c r="N25" s="16"/>
      <c r="O25" s="26"/>
      <c r="P25" s="26"/>
      <c r="Q25" s="16"/>
      <c r="R25" s="16"/>
      <c r="S25" s="16"/>
      <c r="T25" s="16"/>
      <c r="U25" s="16"/>
      <c r="V25" s="16"/>
      <c r="W25" s="16"/>
      <c r="X25" s="16"/>
      <c r="Y25" s="16"/>
      <c r="Z25" s="9">
        <f t="shared" si="0"/>
        <v>462.33</v>
      </c>
    </row>
    <row r="26" spans="1:26" ht="12.75">
      <c r="A26" s="1"/>
      <c r="B26" s="24" t="s">
        <v>18</v>
      </c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5"/>
      <c r="P26" s="15"/>
      <c r="Q26" s="16"/>
      <c r="R26" s="16"/>
      <c r="S26" s="16"/>
      <c r="T26" s="16">
        <v>3592.51</v>
      </c>
      <c r="U26" s="16"/>
      <c r="V26" s="16"/>
      <c r="W26" s="16"/>
      <c r="X26" s="16"/>
      <c r="Y26" s="16"/>
      <c r="Z26" s="9">
        <f t="shared" si="0"/>
        <v>3592.51</v>
      </c>
    </row>
    <row r="27" spans="1:26" ht="12.75">
      <c r="A27" s="1"/>
      <c r="B27" s="24" t="s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>
        <v>11545.63</v>
      </c>
      <c r="V27" s="16"/>
      <c r="W27" s="16"/>
      <c r="X27" s="16"/>
      <c r="Y27" s="16"/>
      <c r="Z27" s="9">
        <f t="shared" si="0"/>
        <v>11545.63</v>
      </c>
    </row>
    <row r="28" spans="1:26" ht="12.75">
      <c r="A28" s="1"/>
      <c r="B28" s="24" t="s">
        <v>30</v>
      </c>
      <c r="C28" s="15"/>
      <c r="D28" s="15"/>
      <c r="E28" s="15"/>
      <c r="F28" s="15"/>
      <c r="G28" s="16"/>
      <c r="H28" s="16"/>
      <c r="I28" s="16">
        <v>200.5</v>
      </c>
      <c r="J28" s="16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9">
        <f t="shared" si="0"/>
        <v>200.5</v>
      </c>
    </row>
    <row r="29" spans="1:26" ht="12.75">
      <c r="A29" s="1"/>
      <c r="B29" s="24" t="s">
        <v>32</v>
      </c>
      <c r="C29" s="15"/>
      <c r="D29" s="15"/>
      <c r="E29" s="15"/>
      <c r="F29" s="15"/>
      <c r="G29" s="16"/>
      <c r="H29" s="16"/>
      <c r="I29" s="16"/>
      <c r="J29" s="16"/>
      <c r="K29" s="15"/>
      <c r="L29" s="16"/>
      <c r="M29" s="16"/>
      <c r="N29" s="16"/>
      <c r="O29" s="17"/>
      <c r="P29" s="17"/>
      <c r="Q29" s="16"/>
      <c r="R29" s="16"/>
      <c r="S29" s="16">
        <v>26369.07</v>
      </c>
      <c r="T29" s="16"/>
      <c r="U29" s="16"/>
      <c r="V29" s="16"/>
      <c r="W29" s="16"/>
      <c r="X29" s="16"/>
      <c r="Y29" s="16"/>
      <c r="Z29" s="9">
        <f t="shared" si="0"/>
        <v>26369.07</v>
      </c>
    </row>
    <row r="30" spans="1:26" ht="12.75">
      <c r="A30" s="1"/>
      <c r="B30" s="24" t="s">
        <v>38</v>
      </c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6"/>
      <c r="R30" s="16"/>
      <c r="S30" s="16"/>
      <c r="T30" s="16"/>
      <c r="U30" s="16"/>
      <c r="V30" s="16"/>
      <c r="W30" s="16"/>
      <c r="X30" s="16">
        <v>849.33</v>
      </c>
      <c r="Y30" s="16"/>
      <c r="Z30" s="9">
        <f t="shared" si="0"/>
        <v>849.33</v>
      </c>
    </row>
    <row r="31" spans="1:26" ht="12.75">
      <c r="A31" s="1"/>
      <c r="B31" s="24" t="s">
        <v>39</v>
      </c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6"/>
      <c r="R31" s="16"/>
      <c r="S31" s="16"/>
      <c r="T31" s="16"/>
      <c r="U31" s="16"/>
      <c r="V31" s="16"/>
      <c r="W31" s="16">
        <v>193746.54</v>
      </c>
      <c r="X31" s="15">
        <v>41455.04</v>
      </c>
      <c r="Y31" s="16"/>
      <c r="Z31" s="9">
        <f t="shared" si="0"/>
        <v>235201.58000000002</v>
      </c>
    </row>
    <row r="32" spans="1:26" ht="12.75">
      <c r="A32" s="1"/>
      <c r="B32" s="24" t="s">
        <v>32</v>
      </c>
      <c r="C32" s="15"/>
      <c r="D32" s="1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6"/>
      <c r="R32" s="16"/>
      <c r="S32" s="16">
        <v>60987.43</v>
      </c>
      <c r="T32" s="16"/>
      <c r="U32" s="16"/>
      <c r="V32" s="16"/>
      <c r="W32" s="16"/>
      <c r="X32" s="16"/>
      <c r="Y32" s="16"/>
      <c r="Z32" s="9">
        <f t="shared" si="0"/>
        <v>60987.43</v>
      </c>
    </row>
    <row r="33" spans="1:26" ht="12.75">
      <c r="A33" s="1"/>
      <c r="B33" s="24" t="s">
        <v>33</v>
      </c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>
        <v>256.6</v>
      </c>
      <c r="N33" s="16"/>
      <c r="O33" s="17"/>
      <c r="P33" s="17"/>
      <c r="Q33" s="16"/>
      <c r="R33" s="16"/>
      <c r="S33" s="16"/>
      <c r="T33" s="16"/>
      <c r="U33" s="16"/>
      <c r="V33" s="16"/>
      <c r="W33" s="16"/>
      <c r="X33" s="16"/>
      <c r="Y33" s="16"/>
      <c r="Z33" s="9">
        <f t="shared" si="0"/>
        <v>256.6</v>
      </c>
    </row>
    <row r="34" spans="1:26" ht="12.75">
      <c r="A34" s="1"/>
      <c r="B34" s="24" t="s">
        <v>19</v>
      </c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7"/>
      <c r="P34" s="17">
        <v>350</v>
      </c>
      <c r="Q34" s="16"/>
      <c r="R34" s="16"/>
      <c r="S34" s="16"/>
      <c r="T34" s="16"/>
      <c r="U34" s="16"/>
      <c r="V34" s="16"/>
      <c r="W34" s="16"/>
      <c r="X34" s="16"/>
      <c r="Y34" s="16"/>
      <c r="Z34" s="9">
        <f t="shared" si="0"/>
        <v>350</v>
      </c>
    </row>
    <row r="35" spans="1:26" ht="12.75">
      <c r="A35" s="1"/>
      <c r="B35" s="24" t="s">
        <v>40</v>
      </c>
      <c r="C35" s="15"/>
      <c r="D35" s="15"/>
      <c r="E35" s="15">
        <v>1120</v>
      </c>
      <c r="F35" s="15"/>
      <c r="G35" s="16"/>
      <c r="H35" s="16"/>
      <c r="I35" s="16"/>
      <c r="J35" s="16"/>
      <c r="K35" s="16"/>
      <c r="L35" s="16"/>
      <c r="M35" s="16"/>
      <c r="N35" s="16"/>
      <c r="O35" s="17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9">
        <f aca="true" t="shared" si="1" ref="Z35:Z68">SUM(C35:Y35)</f>
        <v>1120</v>
      </c>
    </row>
    <row r="36" spans="1:26" ht="12.75">
      <c r="A36" s="1"/>
      <c r="B36" s="24" t="s">
        <v>30</v>
      </c>
      <c r="C36" s="15"/>
      <c r="D36" s="15"/>
      <c r="E36" s="15"/>
      <c r="F36" s="15"/>
      <c r="G36" s="16"/>
      <c r="H36" s="16"/>
      <c r="I36" s="16">
        <v>200.5</v>
      </c>
      <c r="J36" s="16"/>
      <c r="K36" s="16"/>
      <c r="L36" s="16"/>
      <c r="M36" s="16"/>
      <c r="N36" s="16"/>
      <c r="O36" s="17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9">
        <f t="shared" si="1"/>
        <v>200.5</v>
      </c>
    </row>
    <row r="37" spans="1:26" ht="12.75">
      <c r="A37" s="1"/>
      <c r="B37" s="24" t="s">
        <v>37</v>
      </c>
      <c r="C37" s="15"/>
      <c r="D37" s="15"/>
      <c r="E37" s="15"/>
      <c r="F37" s="15"/>
      <c r="G37" s="16"/>
      <c r="H37" s="16"/>
      <c r="I37" s="16"/>
      <c r="J37" s="16"/>
      <c r="K37" s="16">
        <v>231.18</v>
      </c>
      <c r="L37" s="16"/>
      <c r="M37" s="16"/>
      <c r="N37" s="16"/>
      <c r="O37" s="17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9">
        <f t="shared" si="1"/>
        <v>231.18</v>
      </c>
    </row>
    <row r="38" spans="1:26" ht="12.75">
      <c r="A38" s="1"/>
      <c r="B38" s="24" t="s">
        <v>41</v>
      </c>
      <c r="C38" s="15"/>
      <c r="D38" s="15"/>
      <c r="E38" s="15"/>
      <c r="F38" s="15"/>
      <c r="G38" s="16">
        <v>921</v>
      </c>
      <c r="H38" s="16"/>
      <c r="I38" s="16"/>
      <c r="J38" s="16"/>
      <c r="K38" s="16"/>
      <c r="L38" s="16"/>
      <c r="M38" s="16"/>
      <c r="N38" s="16"/>
      <c r="O38" s="17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9">
        <f t="shared" si="1"/>
        <v>921</v>
      </c>
    </row>
    <row r="39" spans="1:26" ht="12.75">
      <c r="A39" s="1"/>
      <c r="B39" s="24" t="s">
        <v>18</v>
      </c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6"/>
      <c r="R39" s="16"/>
      <c r="S39" s="16"/>
      <c r="T39" s="16">
        <v>2706.05</v>
      </c>
      <c r="U39" s="16"/>
      <c r="V39" s="16"/>
      <c r="W39" s="16"/>
      <c r="X39" s="16"/>
      <c r="Y39" s="16"/>
      <c r="Z39" s="9">
        <f t="shared" si="1"/>
        <v>2706.05</v>
      </c>
    </row>
    <row r="40" spans="1:26" ht="12.75">
      <c r="A40" s="1"/>
      <c r="B40" s="24" t="s">
        <v>40</v>
      </c>
      <c r="C40" s="15"/>
      <c r="D40" s="15"/>
      <c r="E40" s="15">
        <v>330</v>
      </c>
      <c r="F40" s="15"/>
      <c r="G40" s="16"/>
      <c r="H40" s="16"/>
      <c r="I40" s="16"/>
      <c r="J40" s="16"/>
      <c r="K40" s="16"/>
      <c r="L40" s="16"/>
      <c r="M40" s="16"/>
      <c r="N40" s="16"/>
      <c r="O40" s="17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9">
        <f t="shared" si="1"/>
        <v>330</v>
      </c>
    </row>
    <row r="41" spans="1:26" ht="12.75">
      <c r="A41" s="1"/>
      <c r="B41" s="24" t="s">
        <v>42</v>
      </c>
      <c r="C41" s="15"/>
      <c r="D41" s="15"/>
      <c r="E41" s="15"/>
      <c r="F41" s="15">
        <v>250</v>
      </c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16"/>
      <c r="R41" s="16"/>
      <c r="S41" s="16"/>
      <c r="T41" s="16"/>
      <c r="U41" s="16"/>
      <c r="V41" s="16"/>
      <c r="W41" s="16"/>
      <c r="X41" s="16"/>
      <c r="Y41" s="16"/>
      <c r="Z41" s="9">
        <f t="shared" si="1"/>
        <v>250</v>
      </c>
    </row>
    <row r="42" spans="1:26" ht="12.75">
      <c r="A42" s="1"/>
      <c r="B42" s="24" t="s">
        <v>32</v>
      </c>
      <c r="C42" s="15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6"/>
      <c r="R42" s="16"/>
      <c r="S42" s="16">
        <v>35190.56</v>
      </c>
      <c r="T42" s="16"/>
      <c r="U42" s="16"/>
      <c r="V42" s="16"/>
      <c r="W42" s="16"/>
      <c r="X42" s="16"/>
      <c r="Y42" s="16"/>
      <c r="Z42" s="9">
        <f t="shared" si="1"/>
        <v>35190.56</v>
      </c>
    </row>
    <row r="43" spans="1:26" ht="12.75">
      <c r="A43" s="1"/>
      <c r="B43" s="24" t="s">
        <v>36</v>
      </c>
      <c r="C43" s="15"/>
      <c r="D43" s="15"/>
      <c r="E43" s="15"/>
      <c r="F43" s="15"/>
      <c r="G43" s="16">
        <v>879</v>
      </c>
      <c r="H43" s="16"/>
      <c r="I43" s="16"/>
      <c r="J43" s="16"/>
      <c r="K43" s="16"/>
      <c r="L43" s="16"/>
      <c r="M43" s="16"/>
      <c r="N43" s="16"/>
      <c r="O43" s="17"/>
      <c r="P43" s="17"/>
      <c r="Q43" s="16"/>
      <c r="R43" s="16"/>
      <c r="S43" s="16"/>
      <c r="T43" s="16"/>
      <c r="U43" s="16"/>
      <c r="V43" s="16"/>
      <c r="W43" s="16"/>
      <c r="X43" s="32"/>
      <c r="Y43" s="16"/>
      <c r="Z43" s="9">
        <f t="shared" si="1"/>
        <v>879</v>
      </c>
    </row>
    <row r="44" spans="1:26" ht="12.75">
      <c r="A44" s="1"/>
      <c r="B44" s="24" t="s">
        <v>43</v>
      </c>
      <c r="C44" s="15"/>
      <c r="D44" s="15"/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7">
        <v>630.18</v>
      </c>
      <c r="P44" s="17"/>
      <c r="Q44" s="16"/>
      <c r="R44" s="16"/>
      <c r="S44" s="16"/>
      <c r="T44" s="16"/>
      <c r="U44" s="16"/>
      <c r="V44" s="16"/>
      <c r="W44" s="16"/>
      <c r="X44" s="16"/>
      <c r="Y44" s="16"/>
      <c r="Z44" s="9">
        <f t="shared" si="1"/>
        <v>630.18</v>
      </c>
    </row>
    <row r="45" spans="1:26" ht="12.75">
      <c r="A45" s="1"/>
      <c r="B45" s="24" t="s">
        <v>44</v>
      </c>
      <c r="C45" s="15"/>
      <c r="D45" s="15"/>
      <c r="E45" s="15"/>
      <c r="F45" s="15">
        <v>4864.1</v>
      </c>
      <c r="G45" s="16"/>
      <c r="H45" s="16"/>
      <c r="I45" s="16"/>
      <c r="J45" s="16"/>
      <c r="K45" s="16"/>
      <c r="L45" s="16"/>
      <c r="M45" s="16"/>
      <c r="N45" s="16"/>
      <c r="O45" s="17"/>
      <c r="P45" s="17"/>
      <c r="Q45" s="16"/>
      <c r="R45" s="16"/>
      <c r="S45" s="16"/>
      <c r="T45" s="16"/>
      <c r="U45" s="16"/>
      <c r="V45" s="16"/>
      <c r="W45" s="16"/>
      <c r="X45" s="16"/>
      <c r="Y45" s="16"/>
      <c r="Z45" s="9">
        <f t="shared" si="1"/>
        <v>4864.1</v>
      </c>
    </row>
    <row r="46" spans="1:26" ht="12.75">
      <c r="A46" s="1"/>
      <c r="B46" s="24" t="s">
        <v>45</v>
      </c>
      <c r="C46" s="15"/>
      <c r="D46" s="15"/>
      <c r="E46" s="15"/>
      <c r="F46" s="15"/>
      <c r="G46" s="16"/>
      <c r="H46" s="16"/>
      <c r="I46" s="16"/>
      <c r="J46" s="16"/>
      <c r="K46" s="16"/>
      <c r="L46" s="16">
        <v>1180.51</v>
      </c>
      <c r="M46" s="16"/>
      <c r="N46" s="16"/>
      <c r="O46" s="17"/>
      <c r="P46" s="17"/>
      <c r="Q46" s="16"/>
      <c r="R46" s="16"/>
      <c r="S46" s="16"/>
      <c r="T46" s="16"/>
      <c r="U46" s="16"/>
      <c r="V46" s="16"/>
      <c r="W46" s="16"/>
      <c r="X46" s="16"/>
      <c r="Y46" s="16"/>
      <c r="Z46" s="9">
        <f t="shared" si="1"/>
        <v>1180.51</v>
      </c>
    </row>
    <row r="47" spans="1:26" ht="12.75">
      <c r="A47" s="1"/>
      <c r="B47" s="24" t="s">
        <v>21</v>
      </c>
      <c r="C47" s="17"/>
      <c r="D47" s="17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6"/>
      <c r="R47" s="16"/>
      <c r="S47" s="16"/>
      <c r="T47" s="16"/>
      <c r="U47" s="16">
        <v>8283.06</v>
      </c>
      <c r="V47" s="16"/>
      <c r="W47" s="16"/>
      <c r="X47" s="16"/>
      <c r="Y47" s="16"/>
      <c r="Z47" s="9">
        <f t="shared" si="1"/>
        <v>8283.06</v>
      </c>
    </row>
    <row r="48" spans="1:26" ht="12.75">
      <c r="A48" s="1"/>
      <c r="B48" s="24" t="s">
        <v>26</v>
      </c>
      <c r="C48" s="17"/>
      <c r="D48" s="17"/>
      <c r="E48" s="17"/>
      <c r="F48" s="17"/>
      <c r="G48" s="16"/>
      <c r="H48" s="16">
        <v>2517.23</v>
      </c>
      <c r="I48" s="16"/>
      <c r="J48" s="16"/>
      <c r="K48" s="16"/>
      <c r="L48" s="16"/>
      <c r="M48" s="16"/>
      <c r="N48" s="16"/>
      <c r="O48" s="17"/>
      <c r="P48" s="17"/>
      <c r="Q48" s="16"/>
      <c r="R48" s="16"/>
      <c r="S48" s="16"/>
      <c r="T48" s="16"/>
      <c r="U48" s="16"/>
      <c r="V48" s="16"/>
      <c r="W48" s="16"/>
      <c r="X48" s="17"/>
      <c r="Y48" s="16"/>
      <c r="Z48" s="9">
        <f t="shared" si="1"/>
        <v>2517.23</v>
      </c>
    </row>
    <row r="49" spans="1:26" ht="12.75">
      <c r="A49" s="1"/>
      <c r="B49" s="24" t="s">
        <v>28</v>
      </c>
      <c r="C49" s="17"/>
      <c r="D49" s="17"/>
      <c r="E49" s="17"/>
      <c r="F49" s="17"/>
      <c r="G49" s="16"/>
      <c r="H49" s="16">
        <v>10000</v>
      </c>
      <c r="I49" s="16"/>
      <c r="J49" s="16"/>
      <c r="K49" s="16"/>
      <c r="L49" s="16"/>
      <c r="M49" s="16"/>
      <c r="N49" s="16"/>
      <c r="O49" s="17"/>
      <c r="P49" s="17"/>
      <c r="Q49" s="16"/>
      <c r="R49" s="16"/>
      <c r="S49" s="16"/>
      <c r="T49" s="16"/>
      <c r="U49" s="16"/>
      <c r="V49" s="16"/>
      <c r="W49" s="16"/>
      <c r="X49" s="16"/>
      <c r="Y49" s="16"/>
      <c r="Z49" s="9">
        <f t="shared" si="1"/>
        <v>10000</v>
      </c>
    </row>
    <row r="50" spans="1:26" ht="12.75">
      <c r="A50" s="1"/>
      <c r="B50" s="25" t="s">
        <v>27</v>
      </c>
      <c r="C50" s="17"/>
      <c r="D50" s="17"/>
      <c r="E50" s="17"/>
      <c r="F50" s="17"/>
      <c r="G50" s="16"/>
      <c r="H50" s="16">
        <v>5000</v>
      </c>
      <c r="I50" s="16"/>
      <c r="J50" s="16"/>
      <c r="K50" s="16"/>
      <c r="L50" s="16"/>
      <c r="M50" s="16"/>
      <c r="N50" s="16"/>
      <c r="O50" s="17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9">
        <f t="shared" si="1"/>
        <v>5000</v>
      </c>
    </row>
    <row r="51" spans="1:26" ht="12.75">
      <c r="A51" s="1"/>
      <c r="B51" s="24" t="s">
        <v>26</v>
      </c>
      <c r="C51" s="17"/>
      <c r="D51" s="17"/>
      <c r="E51" s="17"/>
      <c r="F51" s="17"/>
      <c r="G51" s="16"/>
      <c r="H51" s="16">
        <v>7800</v>
      </c>
      <c r="I51" s="16"/>
      <c r="J51" s="16"/>
      <c r="K51" s="16"/>
      <c r="L51" s="16"/>
      <c r="M51" s="16"/>
      <c r="N51" s="16"/>
      <c r="O51" s="17"/>
      <c r="P51" s="17"/>
      <c r="Q51" s="16"/>
      <c r="R51" s="16"/>
      <c r="S51" s="16"/>
      <c r="T51" s="16"/>
      <c r="U51" s="16"/>
      <c r="V51" s="16"/>
      <c r="W51" s="16"/>
      <c r="X51" s="16"/>
      <c r="Y51" s="16"/>
      <c r="Z51" s="9">
        <f t="shared" si="1"/>
        <v>7800</v>
      </c>
    </row>
    <row r="52" spans="1:26" ht="12.75">
      <c r="A52" s="1"/>
      <c r="B52" s="24"/>
      <c r="C52" s="17"/>
      <c r="D52" s="17"/>
      <c r="E52" s="17"/>
      <c r="F52" s="17"/>
      <c r="G52" s="16"/>
      <c r="H52" s="16"/>
      <c r="I52" s="16"/>
      <c r="J52" s="16"/>
      <c r="K52" s="16"/>
      <c r="L52" s="16"/>
      <c r="M52" s="16"/>
      <c r="N52" s="16"/>
      <c r="O52" s="17"/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9">
        <f t="shared" si="1"/>
        <v>0</v>
      </c>
    </row>
    <row r="53" spans="1:26" ht="12.75">
      <c r="A53" s="1"/>
      <c r="B53" s="24"/>
      <c r="C53" s="17"/>
      <c r="D53" s="17"/>
      <c r="E53" s="17"/>
      <c r="F53" s="17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6"/>
      <c r="R53" s="16"/>
      <c r="S53" s="16"/>
      <c r="T53" s="16"/>
      <c r="U53" s="16"/>
      <c r="V53" s="16"/>
      <c r="W53" s="16"/>
      <c r="X53" s="16"/>
      <c r="Y53" s="16"/>
      <c r="Z53" s="9">
        <f t="shared" si="1"/>
        <v>0</v>
      </c>
    </row>
    <row r="54" spans="1:26" ht="12.75">
      <c r="A54" s="1"/>
      <c r="B54" s="24"/>
      <c r="C54" s="17"/>
      <c r="D54" s="17"/>
      <c r="E54" s="17"/>
      <c r="F54" s="17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9">
        <f t="shared" si="1"/>
        <v>0</v>
      </c>
    </row>
    <row r="55" spans="1:26" ht="12.75">
      <c r="A55" s="1"/>
      <c r="B55" s="25"/>
      <c r="C55" s="17"/>
      <c r="D55" s="17"/>
      <c r="E55" s="17"/>
      <c r="F55" s="17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9">
        <f t="shared" si="1"/>
        <v>0</v>
      </c>
    </row>
    <row r="56" spans="1:26" ht="12.75">
      <c r="A56" s="1"/>
      <c r="B56" s="24"/>
      <c r="C56" s="17"/>
      <c r="D56" s="17"/>
      <c r="E56" s="17"/>
      <c r="F56" s="17"/>
      <c r="G56" s="16"/>
      <c r="H56" s="16"/>
      <c r="I56" s="16"/>
      <c r="J56" s="16"/>
      <c r="K56" s="16"/>
      <c r="L56" s="16"/>
      <c r="M56" s="16"/>
      <c r="N56" s="16"/>
      <c r="O56" s="17"/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9">
        <f t="shared" si="1"/>
        <v>0</v>
      </c>
    </row>
    <row r="57" spans="1:26" ht="12.75">
      <c r="A57" s="1"/>
      <c r="B57" s="24"/>
      <c r="C57" s="17"/>
      <c r="D57" s="17"/>
      <c r="E57" s="17"/>
      <c r="F57" s="17"/>
      <c r="G57" s="16"/>
      <c r="H57" s="16"/>
      <c r="I57" s="16"/>
      <c r="J57" s="16"/>
      <c r="K57" s="16"/>
      <c r="L57" s="16"/>
      <c r="M57" s="16"/>
      <c r="N57" s="16"/>
      <c r="O57" s="17"/>
      <c r="P57" s="17"/>
      <c r="Q57" s="16"/>
      <c r="R57" s="16"/>
      <c r="S57" s="16"/>
      <c r="T57" s="16"/>
      <c r="U57" s="16"/>
      <c r="V57" s="16"/>
      <c r="W57" s="16"/>
      <c r="X57" s="16"/>
      <c r="Y57" s="16"/>
      <c r="Z57" s="9">
        <f t="shared" si="1"/>
        <v>0</v>
      </c>
    </row>
    <row r="58" spans="1:26" ht="12.75">
      <c r="A58" s="1"/>
      <c r="B58" s="24"/>
      <c r="C58" s="17"/>
      <c r="D58" s="17"/>
      <c r="E58" s="17"/>
      <c r="F58" s="17"/>
      <c r="G58" s="16"/>
      <c r="H58" s="16"/>
      <c r="I58" s="16"/>
      <c r="J58" s="16"/>
      <c r="K58" s="16"/>
      <c r="L58" s="16"/>
      <c r="M58" s="16"/>
      <c r="N58" s="16"/>
      <c r="O58" s="17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9">
        <f t="shared" si="1"/>
        <v>0</v>
      </c>
    </row>
    <row r="59" spans="1:26" ht="12.75">
      <c r="A59" s="1"/>
      <c r="B59" s="25"/>
      <c r="C59" s="17"/>
      <c r="D59" s="17"/>
      <c r="E59" s="17"/>
      <c r="F59" s="17"/>
      <c r="G59" s="16"/>
      <c r="H59" s="16"/>
      <c r="I59" s="16"/>
      <c r="J59" s="16"/>
      <c r="K59" s="16"/>
      <c r="L59" s="16"/>
      <c r="M59" s="16"/>
      <c r="N59" s="16"/>
      <c r="O59" s="17"/>
      <c r="P59" s="17"/>
      <c r="Q59" s="16"/>
      <c r="R59" s="16"/>
      <c r="S59" s="16"/>
      <c r="T59" s="16"/>
      <c r="U59" s="16"/>
      <c r="V59" s="16"/>
      <c r="W59" s="16"/>
      <c r="X59" s="16"/>
      <c r="Y59" s="16"/>
      <c r="Z59" s="9">
        <f t="shared" si="1"/>
        <v>0</v>
      </c>
    </row>
    <row r="60" spans="1:26" ht="12.75">
      <c r="A60" s="1"/>
      <c r="B60" s="24"/>
      <c r="C60" s="17"/>
      <c r="D60" s="17"/>
      <c r="E60" s="17"/>
      <c r="F60" s="17"/>
      <c r="G60" s="16"/>
      <c r="H60" s="16"/>
      <c r="I60" s="16"/>
      <c r="J60" s="16"/>
      <c r="K60" s="16"/>
      <c r="L60" s="16"/>
      <c r="M60" s="16"/>
      <c r="N60" s="16"/>
      <c r="O60" s="17"/>
      <c r="P60" s="17"/>
      <c r="Q60" s="16"/>
      <c r="R60" s="16"/>
      <c r="S60" s="16"/>
      <c r="T60" s="16"/>
      <c r="U60" s="16"/>
      <c r="V60" s="16"/>
      <c r="W60" s="16"/>
      <c r="X60" s="16"/>
      <c r="Y60" s="16"/>
      <c r="Z60" s="9">
        <f t="shared" si="1"/>
        <v>0</v>
      </c>
    </row>
    <row r="61" spans="1:26" ht="12.75">
      <c r="A61" s="1"/>
      <c r="B61" s="24"/>
      <c r="C61" s="17"/>
      <c r="D61" s="17"/>
      <c r="E61" s="17"/>
      <c r="F61" s="17"/>
      <c r="G61" s="16"/>
      <c r="H61" s="16"/>
      <c r="I61" s="16"/>
      <c r="J61" s="16"/>
      <c r="K61" s="16"/>
      <c r="L61" s="16"/>
      <c r="M61" s="16"/>
      <c r="N61" s="16"/>
      <c r="O61" s="17"/>
      <c r="P61" s="17"/>
      <c r="Q61" s="16"/>
      <c r="R61" s="16"/>
      <c r="S61" s="16"/>
      <c r="T61" s="16"/>
      <c r="U61" s="16"/>
      <c r="V61" s="16"/>
      <c r="W61" s="16"/>
      <c r="X61" s="16"/>
      <c r="Y61" s="16"/>
      <c r="Z61" s="9">
        <f t="shared" si="1"/>
        <v>0</v>
      </c>
    </row>
    <row r="62" spans="1:26" ht="12.75">
      <c r="A62" s="1"/>
      <c r="B62" s="25"/>
      <c r="C62" s="17"/>
      <c r="D62" s="17"/>
      <c r="E62" s="17"/>
      <c r="F62" s="17"/>
      <c r="G62" s="16"/>
      <c r="H62" s="16"/>
      <c r="I62" s="16"/>
      <c r="J62" s="16"/>
      <c r="K62" s="16"/>
      <c r="L62" s="16"/>
      <c r="M62" s="16"/>
      <c r="N62" s="16"/>
      <c r="O62" s="17"/>
      <c r="P62" s="17"/>
      <c r="Q62" s="16"/>
      <c r="R62" s="16"/>
      <c r="S62" s="16"/>
      <c r="T62" s="16"/>
      <c r="U62" s="16"/>
      <c r="V62" s="16"/>
      <c r="W62" s="16"/>
      <c r="X62" s="16"/>
      <c r="Y62" s="16"/>
      <c r="Z62" s="9">
        <f t="shared" si="1"/>
        <v>0</v>
      </c>
    </row>
    <row r="63" spans="1:26" ht="12.75">
      <c r="A63" s="1"/>
      <c r="B63" s="24"/>
      <c r="C63" s="17"/>
      <c r="D63" s="17"/>
      <c r="E63" s="17"/>
      <c r="F63" s="17"/>
      <c r="G63" s="16"/>
      <c r="H63" s="16"/>
      <c r="I63" s="16"/>
      <c r="J63" s="16"/>
      <c r="K63" s="16"/>
      <c r="L63" s="16"/>
      <c r="M63" s="16"/>
      <c r="N63" s="16"/>
      <c r="O63" s="17"/>
      <c r="P63" s="17"/>
      <c r="Q63" s="16"/>
      <c r="R63" s="16"/>
      <c r="S63" s="16"/>
      <c r="T63" s="16"/>
      <c r="U63" s="16"/>
      <c r="V63" s="16"/>
      <c r="W63" s="16"/>
      <c r="X63" s="16"/>
      <c r="Y63" s="16"/>
      <c r="Z63" s="9">
        <f t="shared" si="1"/>
        <v>0</v>
      </c>
    </row>
    <row r="64" spans="1:26" ht="12.75">
      <c r="A64" s="1"/>
      <c r="B64" s="24"/>
      <c r="C64" s="17"/>
      <c r="D64" s="17"/>
      <c r="E64" s="17"/>
      <c r="F64" s="17"/>
      <c r="G64" s="16"/>
      <c r="H64" s="16"/>
      <c r="I64" s="16"/>
      <c r="J64" s="16"/>
      <c r="K64" s="16"/>
      <c r="L64" s="16"/>
      <c r="M64" s="16"/>
      <c r="N64" s="16"/>
      <c r="O64" s="17"/>
      <c r="P64" s="17"/>
      <c r="Q64" s="16"/>
      <c r="R64" s="16"/>
      <c r="S64" s="16"/>
      <c r="T64" s="16"/>
      <c r="U64" s="16"/>
      <c r="V64" s="16"/>
      <c r="W64" s="16"/>
      <c r="X64" s="16"/>
      <c r="Y64" s="16"/>
      <c r="Z64" s="9">
        <f t="shared" si="1"/>
        <v>0</v>
      </c>
    </row>
    <row r="65" spans="1:26" ht="12.75">
      <c r="A65" s="1"/>
      <c r="B65" s="25"/>
      <c r="C65" s="17"/>
      <c r="D65" s="17"/>
      <c r="E65" s="17"/>
      <c r="F65" s="17"/>
      <c r="G65" s="16"/>
      <c r="H65" s="16"/>
      <c r="I65" s="16"/>
      <c r="J65" s="16"/>
      <c r="K65" s="16"/>
      <c r="L65" s="16"/>
      <c r="M65" s="16"/>
      <c r="N65" s="16"/>
      <c r="O65" s="17"/>
      <c r="P65" s="17"/>
      <c r="Q65" s="16"/>
      <c r="R65" s="16"/>
      <c r="S65" s="16"/>
      <c r="T65" s="16"/>
      <c r="U65" s="16"/>
      <c r="V65" s="16"/>
      <c r="W65" s="16"/>
      <c r="X65" s="16"/>
      <c r="Y65" s="16"/>
      <c r="Z65" s="9">
        <f t="shared" si="1"/>
        <v>0</v>
      </c>
    </row>
    <row r="66" spans="1:26" ht="12.75">
      <c r="A66" s="1"/>
      <c r="B66" s="24"/>
      <c r="C66" s="17"/>
      <c r="D66" s="17"/>
      <c r="E66" s="17"/>
      <c r="F66" s="17"/>
      <c r="G66" s="16"/>
      <c r="H66" s="16"/>
      <c r="I66" s="16"/>
      <c r="J66" s="16"/>
      <c r="K66" s="16"/>
      <c r="L66" s="16"/>
      <c r="M66" s="16"/>
      <c r="N66" s="16"/>
      <c r="O66" s="17"/>
      <c r="P66" s="17"/>
      <c r="Q66" s="16"/>
      <c r="R66" s="16"/>
      <c r="S66" s="16"/>
      <c r="T66" s="16"/>
      <c r="U66" s="16"/>
      <c r="V66" s="16"/>
      <c r="W66" s="16"/>
      <c r="X66" s="16"/>
      <c r="Y66" s="16"/>
      <c r="Z66" s="9">
        <f t="shared" si="1"/>
        <v>0</v>
      </c>
    </row>
    <row r="67" spans="1:26" ht="12.75">
      <c r="A67" s="1"/>
      <c r="B67" s="24"/>
      <c r="C67" s="17"/>
      <c r="D67" s="17"/>
      <c r="E67" s="17"/>
      <c r="F67" s="17"/>
      <c r="G67" s="16"/>
      <c r="H67" s="16"/>
      <c r="I67" s="16"/>
      <c r="J67" s="16"/>
      <c r="K67" s="16"/>
      <c r="L67" s="16"/>
      <c r="M67" s="16"/>
      <c r="N67" s="16"/>
      <c r="O67" s="17"/>
      <c r="P67" s="17"/>
      <c r="Q67" s="16"/>
      <c r="R67" s="16"/>
      <c r="S67" s="16"/>
      <c r="T67" s="16"/>
      <c r="U67" s="16"/>
      <c r="V67" s="16"/>
      <c r="W67" s="16"/>
      <c r="X67" s="16"/>
      <c r="Y67" s="16"/>
      <c r="Z67" s="9">
        <f t="shared" si="1"/>
        <v>0</v>
      </c>
    </row>
    <row r="68" spans="1:26" ht="12.75">
      <c r="A68" s="1"/>
      <c r="B68" s="24"/>
      <c r="C68" s="17"/>
      <c r="D68" s="17"/>
      <c r="E68" s="17"/>
      <c r="F68" s="17"/>
      <c r="G68" s="16"/>
      <c r="H68" s="16"/>
      <c r="I68" s="16"/>
      <c r="J68" s="16"/>
      <c r="K68" s="16"/>
      <c r="L68" s="16"/>
      <c r="M68" s="16"/>
      <c r="N68" s="16"/>
      <c r="O68" s="17"/>
      <c r="P68" s="17"/>
      <c r="Q68" s="16"/>
      <c r="R68" s="16"/>
      <c r="S68" s="16"/>
      <c r="T68" s="16"/>
      <c r="U68" s="16"/>
      <c r="V68" s="16"/>
      <c r="W68" s="16"/>
      <c r="X68" s="16"/>
      <c r="Y68" s="16"/>
      <c r="Z68" s="9">
        <f t="shared" si="1"/>
        <v>0</v>
      </c>
    </row>
    <row r="69" spans="1:26" ht="12.75">
      <c r="A69" s="1"/>
      <c r="B69" s="18"/>
      <c r="C69" s="17"/>
      <c r="D69" s="17"/>
      <c r="E69" s="17"/>
      <c r="F69" s="17"/>
      <c r="G69" s="16"/>
      <c r="H69" s="16"/>
      <c r="I69" s="16"/>
      <c r="J69" s="16"/>
      <c r="K69" s="16"/>
      <c r="L69" s="16"/>
      <c r="M69" s="16"/>
      <c r="N69" s="16"/>
      <c r="O69" s="17"/>
      <c r="P69" s="17"/>
      <c r="Q69" s="16"/>
      <c r="R69" s="16"/>
      <c r="S69" s="16"/>
      <c r="T69" s="16"/>
      <c r="U69" s="16"/>
      <c r="V69" s="16"/>
      <c r="W69" s="16"/>
      <c r="X69" s="16"/>
      <c r="Y69" s="16"/>
      <c r="Z69" s="9">
        <f>SUM(C69:Y69)</f>
        <v>0</v>
      </c>
    </row>
    <row r="70" spans="1:27" ht="13.5" thickBo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9">
        <f>SUM(C70:Y70)</f>
        <v>0</v>
      </c>
      <c r="AA70" s="20"/>
    </row>
    <row r="71" spans="1:27" ht="13.5" thickBot="1">
      <c r="A71" s="1"/>
      <c r="B71" s="21"/>
      <c r="C71" s="22">
        <f>SUM(C4:C70)</f>
        <v>0</v>
      </c>
      <c r="D71" s="22">
        <f>SUM(D4:D70)</f>
        <v>4946</v>
      </c>
      <c r="E71" s="22">
        <f>SUM(E4:E70)</f>
        <v>1450</v>
      </c>
      <c r="F71" s="22">
        <f>SUM(F4:F70)</f>
        <v>9563.970000000001</v>
      </c>
      <c r="G71" s="22">
        <f aca="true" t="shared" si="2" ref="G71:Y71">SUM(G4:G70)</f>
        <v>1800</v>
      </c>
      <c r="H71" s="22">
        <f>SUM(H4:H70)</f>
        <v>70987.23000000001</v>
      </c>
      <c r="I71" s="22">
        <f>SUM(I4:I70)</f>
        <v>508</v>
      </c>
      <c r="J71" s="22">
        <f>SUM(J4:J70)</f>
        <v>0</v>
      </c>
      <c r="K71" s="22">
        <f>SUM(K4:K70)</f>
        <v>693.51</v>
      </c>
      <c r="L71" s="22">
        <f t="shared" si="2"/>
        <v>1180.51</v>
      </c>
      <c r="M71" s="22">
        <f t="shared" si="2"/>
        <v>489.47</v>
      </c>
      <c r="N71" s="22">
        <f t="shared" si="2"/>
        <v>379.08</v>
      </c>
      <c r="O71" s="22">
        <f t="shared" si="2"/>
        <v>630.18</v>
      </c>
      <c r="P71" s="22">
        <f>SUM(P4:P70)</f>
        <v>1050</v>
      </c>
      <c r="Q71" s="22">
        <f t="shared" si="2"/>
        <v>0</v>
      </c>
      <c r="R71" s="22">
        <f t="shared" si="2"/>
        <v>0</v>
      </c>
      <c r="S71" s="22">
        <f t="shared" si="2"/>
        <v>163793.44999999998</v>
      </c>
      <c r="T71" s="22">
        <f t="shared" si="2"/>
        <v>8887.970000000001</v>
      </c>
      <c r="U71" s="22">
        <f t="shared" si="2"/>
        <v>30117.189999999995</v>
      </c>
      <c r="V71" s="22">
        <f t="shared" si="2"/>
        <v>0</v>
      </c>
      <c r="W71" s="22">
        <f t="shared" si="2"/>
        <v>568675.67</v>
      </c>
      <c r="X71" s="22">
        <f t="shared" si="2"/>
        <v>123950.04000000001</v>
      </c>
      <c r="Y71" s="22">
        <f t="shared" si="2"/>
        <v>0</v>
      </c>
      <c r="Z71" s="22">
        <f>SUM(Z4:Z70)</f>
        <v>989102.27</v>
      </c>
      <c r="AA71" s="20"/>
    </row>
    <row r="72" spans="1:27" ht="13.5" thickBot="1">
      <c r="A72" s="1"/>
      <c r="B72" s="21"/>
      <c r="C72" s="22">
        <f aca="true" t="shared" si="3" ref="C72:Z72">C3+C71</f>
        <v>0</v>
      </c>
      <c r="D72" s="22">
        <f t="shared" si="3"/>
        <v>4946</v>
      </c>
      <c r="E72" s="22">
        <f t="shared" si="3"/>
        <v>1450</v>
      </c>
      <c r="F72" s="22">
        <f t="shared" si="3"/>
        <v>9563.970000000001</v>
      </c>
      <c r="G72" s="22">
        <f t="shared" si="3"/>
        <v>1800</v>
      </c>
      <c r="H72" s="22">
        <f t="shared" si="3"/>
        <v>70987.23000000001</v>
      </c>
      <c r="I72" s="22">
        <f t="shared" si="3"/>
        <v>508</v>
      </c>
      <c r="J72" s="22">
        <f t="shared" si="3"/>
        <v>0</v>
      </c>
      <c r="K72" s="22">
        <f t="shared" si="3"/>
        <v>693.51</v>
      </c>
      <c r="L72" s="22">
        <f t="shared" si="3"/>
        <v>1180.51</v>
      </c>
      <c r="M72" s="22">
        <f t="shared" si="3"/>
        <v>489.47</v>
      </c>
      <c r="N72" s="22">
        <f t="shared" si="3"/>
        <v>379.08</v>
      </c>
      <c r="O72" s="22">
        <f t="shared" si="3"/>
        <v>630.18</v>
      </c>
      <c r="P72" s="22">
        <f t="shared" si="3"/>
        <v>1050</v>
      </c>
      <c r="Q72" s="22">
        <f t="shared" si="3"/>
        <v>0</v>
      </c>
      <c r="R72" s="22">
        <f t="shared" si="3"/>
        <v>0</v>
      </c>
      <c r="S72" s="22">
        <f t="shared" si="3"/>
        <v>163793.44999999998</v>
      </c>
      <c r="T72" s="22">
        <f t="shared" si="3"/>
        <v>8887.970000000001</v>
      </c>
      <c r="U72" s="22">
        <f t="shared" si="3"/>
        <v>30117.189999999995</v>
      </c>
      <c r="V72" s="22">
        <f t="shared" si="3"/>
        <v>0</v>
      </c>
      <c r="W72" s="22">
        <f t="shared" si="3"/>
        <v>568675.67</v>
      </c>
      <c r="X72" s="22">
        <f t="shared" si="3"/>
        <v>123950.04000000001</v>
      </c>
      <c r="Y72" s="22">
        <f t="shared" si="3"/>
        <v>0</v>
      </c>
      <c r="Z72" s="22">
        <f t="shared" si="3"/>
        <v>989102.27</v>
      </c>
      <c r="AA72" s="20"/>
    </row>
    <row r="73" spans="2:2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</sheetData>
  <sheetProtection/>
  <mergeCells count="1">
    <mergeCell ref="O1:T1"/>
  </mergeCells>
  <printOptions/>
  <pageMargins left="0" right="0" top="0.2755905511811024" bottom="0.4724409448818898" header="0.2755905511811024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5" sqref="M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UserXP</cp:lastModifiedBy>
  <cp:lastPrinted>2018-04-16T12:02:58Z</cp:lastPrinted>
  <dcterms:created xsi:type="dcterms:W3CDTF">2003-01-01T00:50:35Z</dcterms:created>
  <dcterms:modified xsi:type="dcterms:W3CDTF">2019-03-21T12:52:07Z</dcterms:modified>
  <cp:category/>
  <cp:version/>
  <cp:contentType/>
  <cp:contentStatus/>
</cp:coreProperties>
</file>